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300" windowHeight="7305" activeTab="0"/>
  </bookViews>
  <sheets>
    <sheet name="Calculator" sheetId="1" r:id="rId1"/>
    <sheet name="Suggested Sizes" sheetId="2" r:id="rId2"/>
  </sheets>
  <definedNames/>
  <calcPr fullCalcOnLoad="1"/>
</workbook>
</file>

<file path=xl/sharedStrings.xml><?xml version="1.0" encoding="utf-8"?>
<sst xmlns="http://schemas.openxmlformats.org/spreadsheetml/2006/main" count="229" uniqueCount="218">
  <si>
    <t># Items</t>
  </si>
  <si>
    <t>Article</t>
  </si>
  <si>
    <t>Cube</t>
  </si>
  <si>
    <t>Total Cube</t>
  </si>
  <si>
    <t>Bookcase 15"x24"x72"</t>
  </si>
  <si>
    <t>Cabinet, Curio</t>
  </si>
  <si>
    <t>Chair, Straight</t>
  </si>
  <si>
    <t xml:space="preserve">     Arm</t>
  </si>
  <si>
    <t xml:space="preserve">     Rocker</t>
  </si>
  <si>
    <t xml:space="preserve">     Occasional</t>
  </si>
  <si>
    <t xml:space="preserve">     Overstuffed</t>
  </si>
  <si>
    <t>Chest, Cedar</t>
  </si>
  <si>
    <t>Clock, Grandfather</t>
  </si>
  <si>
    <t>Coat Tree</t>
  </si>
  <si>
    <t>Day Bed</t>
  </si>
  <si>
    <t>Desk, Small</t>
  </si>
  <si>
    <t xml:space="preserve">     Secretary</t>
  </si>
  <si>
    <t>Entertainment Center</t>
  </si>
  <si>
    <t xml:space="preserve">     48"w x 60"h x 24"d</t>
  </si>
  <si>
    <t>Fireplace Equipment</t>
  </si>
  <si>
    <t>Footstool</t>
  </si>
  <si>
    <t>Home Theater</t>
  </si>
  <si>
    <t xml:space="preserve">     (4pcs, 6 speakers)</t>
  </si>
  <si>
    <t>Lamp, Floor/Pole</t>
  </si>
  <si>
    <t>Magazine Rack</t>
  </si>
  <si>
    <t>Rugs or pads 12' x 12'</t>
  </si>
  <si>
    <t xml:space="preserve">     5' x 8'</t>
  </si>
  <si>
    <t>Sofa Rattan/Wicker</t>
  </si>
  <si>
    <t xml:space="preserve">     Sectional, per section</t>
  </si>
  <si>
    <t xml:space="preserve">     3 Cushion</t>
  </si>
  <si>
    <t xml:space="preserve">     Loveseat</t>
  </si>
  <si>
    <t xml:space="preserve">     Hideaway 4 Cushion</t>
  </si>
  <si>
    <t>Stereo, Component</t>
  </si>
  <si>
    <t>Tables, Drop Leaf</t>
  </si>
  <si>
    <t xml:space="preserve">     Coffee</t>
  </si>
  <si>
    <t xml:space="preserve">     End</t>
  </si>
  <si>
    <t>TV, Portable 13"</t>
  </si>
  <si>
    <t xml:space="preserve">     Table Model 27"</t>
  </si>
  <si>
    <t xml:space="preserve">     Console 27"</t>
  </si>
  <si>
    <t>TV Stand</t>
  </si>
  <si>
    <t>Trunk</t>
  </si>
  <si>
    <t>Area</t>
  </si>
  <si>
    <t>Livingroom</t>
  </si>
  <si>
    <t>Bar, Portable Bench</t>
  </si>
  <si>
    <t>Dining Room</t>
  </si>
  <si>
    <t>Bench, 2 Person</t>
  </si>
  <si>
    <t>Buffet (Base)</t>
  </si>
  <si>
    <t>Hutch (Top)</t>
  </si>
  <si>
    <t>Cabinet, Corner</t>
  </si>
  <si>
    <t>Dining Table</t>
  </si>
  <si>
    <t xml:space="preserve">     Chair</t>
  </si>
  <si>
    <t>Server</t>
  </si>
  <si>
    <t>Tea Cart</t>
  </si>
  <si>
    <t>Rugs or pads 10' x 12'</t>
  </si>
  <si>
    <t>Bedroom</t>
  </si>
  <si>
    <t>Bed, Waterbed Base</t>
  </si>
  <si>
    <t xml:space="preserve">     Rollaway</t>
  </si>
  <si>
    <t xml:space="preserve">     Single/Hollywood</t>
  </si>
  <si>
    <t xml:space="preserve">     Double</t>
  </si>
  <si>
    <t xml:space="preserve">     Queen</t>
  </si>
  <si>
    <t xml:space="preserve">     King</t>
  </si>
  <si>
    <t xml:space="preserve">     Bunk (Set 2)</t>
  </si>
  <si>
    <t>Chair, Arm/Rocker</t>
  </si>
  <si>
    <t xml:space="preserve">     Stuffed</t>
  </si>
  <si>
    <t>Chest, Bachelor</t>
  </si>
  <si>
    <t xml:space="preserve">     Cedar</t>
  </si>
  <si>
    <t>Clothes Basket/Hamper</t>
  </si>
  <si>
    <t>Dresser</t>
  </si>
  <si>
    <t xml:space="preserve">     Vanity and Bench</t>
  </si>
  <si>
    <t xml:space="preserve">     Single</t>
  </si>
  <si>
    <t xml:space="preserve">     Triple</t>
  </si>
  <si>
    <t>Night Table</t>
  </si>
  <si>
    <t>Rug or Pad 10' x 12'</t>
  </si>
  <si>
    <t>Wardrobe</t>
  </si>
  <si>
    <t xml:space="preserve">     Small, 36"w x 60"h x 18"d</t>
  </si>
  <si>
    <t xml:space="preserve">     Large, 48"w x 78"h x 24'd</t>
  </si>
  <si>
    <t>Nursery</t>
  </si>
  <si>
    <t>Baby Carriage</t>
  </si>
  <si>
    <t xml:space="preserve">     Folding</t>
  </si>
  <si>
    <t xml:space="preserve">     Non-Folding</t>
  </si>
  <si>
    <t>Bath</t>
  </si>
  <si>
    <t>Bed, Toddler</t>
  </si>
  <si>
    <t>Chair, Child's</t>
  </si>
  <si>
    <t>Chair, High</t>
  </si>
  <si>
    <t>Chest</t>
  </si>
  <si>
    <t>Chest, Toy</t>
  </si>
  <si>
    <t>Crib, Baby</t>
  </si>
  <si>
    <t>Playpen, Portable</t>
  </si>
  <si>
    <t xml:space="preserve">     Full Size</t>
  </si>
  <si>
    <t>Table, Child's</t>
  </si>
  <si>
    <t>Appliances</t>
  </si>
  <si>
    <t>Air Conditioner</t>
  </si>
  <si>
    <t xml:space="preserve">     Small</t>
  </si>
  <si>
    <t xml:space="preserve">     Large</t>
  </si>
  <si>
    <t>Dehumidifier</t>
  </si>
  <si>
    <t>Dishwasher</t>
  </si>
  <si>
    <t>Freezer</t>
  </si>
  <si>
    <t xml:space="preserve">     10 cu.ft or less</t>
  </si>
  <si>
    <t xml:space="preserve">     11 to 15 cu. ft.</t>
  </si>
  <si>
    <t xml:space="preserve">     16 to 20 cu. Ft.</t>
  </si>
  <si>
    <t xml:space="preserve">     30' wide</t>
  </si>
  <si>
    <t xml:space="preserve">     36' wide</t>
  </si>
  <si>
    <t>Range, 20" wide</t>
  </si>
  <si>
    <t>Refrigerator</t>
  </si>
  <si>
    <t xml:space="preserve">     6 cu. Ft. or less capacity</t>
  </si>
  <si>
    <t xml:space="preserve">     7 to 10 cu. Ft.</t>
  </si>
  <si>
    <t>Sewing Machine, Portable</t>
  </si>
  <si>
    <t xml:space="preserve">     Console</t>
  </si>
  <si>
    <t>Trash Compactor</t>
  </si>
  <si>
    <t>Vacuum Cleaner</t>
  </si>
  <si>
    <t>Washing Machine</t>
  </si>
  <si>
    <t>Dryer</t>
  </si>
  <si>
    <t>Kitchen</t>
  </si>
  <si>
    <t>Breakfast Table</t>
  </si>
  <si>
    <t>Chair</t>
  </si>
  <si>
    <t>Kitchen Hutch</t>
  </si>
  <si>
    <t>Microwave Oven</t>
  </si>
  <si>
    <t>Serving Cart</t>
  </si>
  <si>
    <t>Stool</t>
  </si>
  <si>
    <t>Porch/Outdoor</t>
  </si>
  <si>
    <t>BBQ Grill, Small</t>
  </si>
  <si>
    <t>Chairs, Folding</t>
  </si>
  <si>
    <t xml:space="preserve">     Stacking (4)</t>
  </si>
  <si>
    <t xml:space="preserve">     Stationary</t>
  </si>
  <si>
    <t xml:space="preserve">     Chaise Lounge</t>
  </si>
  <si>
    <t>Garden Hose &amp; Reel</t>
  </si>
  <si>
    <t>Glider or Settee</t>
  </si>
  <si>
    <t xml:space="preserve">     8' Metal</t>
  </si>
  <si>
    <t xml:space="preserve">     Extension 16'</t>
  </si>
  <si>
    <t>Ladder, 6' Step</t>
  </si>
  <si>
    <t>Lawn Mower, Push</t>
  </si>
  <si>
    <t xml:space="preserve">     Riding</t>
  </si>
  <si>
    <t xml:space="preserve">     Cart, etc.</t>
  </si>
  <si>
    <t>Outdoor Child Slide</t>
  </si>
  <si>
    <t xml:space="preserve">     Child Gym</t>
  </si>
  <si>
    <t xml:space="preserve">     Swing Set</t>
  </si>
  <si>
    <t>Picnic Table</t>
  </si>
  <si>
    <t xml:space="preserve">     Bench</t>
  </si>
  <si>
    <t>Sand Box</t>
  </si>
  <si>
    <t>Table, 6 person</t>
  </si>
  <si>
    <t>Umbrella</t>
  </si>
  <si>
    <t>Wheelbarrow</t>
  </si>
  <si>
    <t>Sporting Equip</t>
  </si>
  <si>
    <t>Bar Bells (150 lbs)</t>
  </si>
  <si>
    <t>Bicycle</t>
  </si>
  <si>
    <t>Bowling Ball/Bag</t>
  </si>
  <si>
    <t>Canoe (14')</t>
  </si>
  <si>
    <t>Ecercise Bike</t>
  </si>
  <si>
    <t>Game Table</t>
  </si>
  <si>
    <t>Ping Pong Table</t>
  </si>
  <si>
    <t>Pool Table</t>
  </si>
  <si>
    <t>Row Boat, 16' covered</t>
  </si>
  <si>
    <t>Sled, 1 person</t>
  </si>
  <si>
    <t>Tackle Box/Fishing Rod</t>
  </si>
  <si>
    <t>Toboggan</t>
  </si>
  <si>
    <t>Tricycle</t>
  </si>
  <si>
    <t>Business/Misc</t>
  </si>
  <si>
    <t>Bookcases 6'</t>
  </si>
  <si>
    <t>Card Table</t>
  </si>
  <si>
    <t>Computer</t>
  </si>
  <si>
    <t>Credenza, 6'</t>
  </si>
  <si>
    <t>Folding Chairs</t>
  </si>
  <si>
    <t>Cot, Folding</t>
  </si>
  <si>
    <t>Desk, Office, 72" x 30"</t>
  </si>
  <si>
    <t>Fan</t>
  </si>
  <si>
    <t>Ironing Board</t>
  </si>
  <si>
    <t>File Box (Bankers Box)</t>
  </si>
  <si>
    <t>Filing Cabinet/2 drawer</t>
  </si>
  <si>
    <t xml:space="preserve">     4 Drawer</t>
  </si>
  <si>
    <t xml:space="preserve">     Latreral, 2 drawer</t>
  </si>
  <si>
    <t>Heater, Gas/Electric</t>
  </si>
  <si>
    <t>Metal Shelves, 6'</t>
  </si>
  <si>
    <t>Power Tool</t>
  </si>
  <si>
    <t>Power Tool Stand</t>
  </si>
  <si>
    <t>Printer Stand</t>
  </si>
  <si>
    <t>Room Panel Divider 6'</t>
  </si>
  <si>
    <t>Suitcase</t>
  </si>
  <si>
    <t>Tire w/rim</t>
  </si>
  <si>
    <t>Tradeshow Display</t>
  </si>
  <si>
    <t xml:space="preserve">     10' x 10', (3 cases)</t>
  </si>
  <si>
    <t>Utility Cabinet 6'</t>
  </si>
  <si>
    <t>5 x 10</t>
  </si>
  <si>
    <t>A couch and a chair, chest of drawers or dresser, mattress set, plus small items and boxes.</t>
  </si>
  <si>
    <t>Outdoor furnitire, lawn mowers, garden tools, etc</t>
  </si>
  <si>
    <t>Bicycles and/or motorcycles</t>
  </si>
  <si>
    <t>10 x 10</t>
  </si>
  <si>
    <t>Furniture from a one-bedroom apartment without appliances, also small items and boxes</t>
  </si>
  <si>
    <t>10 x 20</t>
  </si>
  <si>
    <t>Furniture from a two bedroom house with appliances, miscellaneous items and cartons</t>
  </si>
  <si>
    <t>Car or truck and other small items</t>
  </si>
  <si>
    <t>10 x 30</t>
  </si>
  <si>
    <t>Furniture from a three bedroom house with miscellaneous items and cartons</t>
  </si>
  <si>
    <t>Will hold contents of a 40' moving van.</t>
  </si>
  <si>
    <t>Car, truck, boat or RV and some furniture and cartons - depends on door opening height</t>
  </si>
  <si>
    <t xml:space="preserve">Instructions: Inventory the possessions you plan to store by filling in the number of Items under "# Items" and to the left  </t>
  </si>
  <si>
    <t>auto-fill.  At the same time the "Project Total Cube" cell will adjust to the most recent addition.</t>
  </si>
  <si>
    <t>Reminder:  The totals represent an approximation.  The full utilization of a storage space is</t>
  </si>
  <si>
    <t>determined by the ability to stack your belongings in a way that uses the complete space.</t>
  </si>
  <si>
    <t>of the "Article" that best describes it.  When you put in a quantity under "# Item"  the corresponding "Total Cube" cell will</t>
  </si>
  <si>
    <t>Project Total Cube</t>
  </si>
  <si>
    <t>Storage Unit Sizes &amp; Cube</t>
  </si>
  <si>
    <t>10 x 15</t>
  </si>
  <si>
    <t>15 x 15</t>
  </si>
  <si>
    <t>10 x 25</t>
  </si>
  <si>
    <t>15 x 25</t>
  </si>
  <si>
    <t>20 x 20</t>
  </si>
  <si>
    <t>15 x 30</t>
  </si>
  <si>
    <t>20 x 30</t>
  </si>
  <si>
    <t>20 x 40</t>
  </si>
  <si>
    <t>20 x 50</t>
  </si>
  <si>
    <t>5 x 5</t>
  </si>
  <si>
    <t>5 x 8</t>
  </si>
  <si>
    <t>6 x 8</t>
  </si>
  <si>
    <t>6 x 10</t>
  </si>
  <si>
    <t>8 x 10</t>
  </si>
  <si>
    <t>10 x 13</t>
  </si>
  <si>
    <t>Size</t>
  </si>
  <si>
    <t>Cubic Ft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</si>
</sst>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6"/>
  <sheetViews>
    <sheetView tabSelected="1" zoomScalePageLayoutView="0" workbookViewId="0" topLeftCell="A1">
      <selection activeCell="J25" sqref="J25"/>
    </sheetView>
  </sheetViews>
  <sheetFormatPr defaultColWidth="9.140625" defaultRowHeight="12.75"/>
  <cols>
    <col min="1" max="1" width="14.00390625" style="0" customWidth="1"/>
    <col min="2" max="2" width="10.421875" style="0" customWidth="1"/>
    <col min="3" max="3" width="25.7109375" style="0" customWidth="1"/>
    <col min="4" max="4" width="8.57421875" style="3" customWidth="1"/>
    <col min="5" max="5" width="15.00390625" style="3" customWidth="1"/>
  </cols>
  <sheetData>
    <row r="1" spans="1:7" ht="12.75">
      <c r="A1" s="4" t="s">
        <v>194</v>
      </c>
      <c r="B1" s="4"/>
      <c r="C1" s="4"/>
      <c r="D1" s="5"/>
      <c r="E1" s="5"/>
      <c r="F1" s="4"/>
      <c r="G1" s="4"/>
    </row>
    <row r="2" spans="1:7" ht="12.75">
      <c r="A2" s="4" t="s">
        <v>198</v>
      </c>
      <c r="B2" s="4"/>
      <c r="C2" s="4"/>
      <c r="D2" s="5"/>
      <c r="E2" s="5"/>
      <c r="F2" s="4"/>
      <c r="G2" s="4"/>
    </row>
    <row r="3" spans="1:7" ht="12.75">
      <c r="A3" s="4" t="s">
        <v>195</v>
      </c>
      <c r="B3" s="4"/>
      <c r="C3" s="4"/>
      <c r="D3" s="5"/>
      <c r="E3" s="5"/>
      <c r="F3" s="4"/>
      <c r="G3" s="4"/>
    </row>
    <row r="6" spans="1:7" ht="18">
      <c r="A6" s="7" t="s">
        <v>41</v>
      </c>
      <c r="B6" s="7" t="s">
        <v>0</v>
      </c>
      <c r="C6" s="7" t="s">
        <v>1</v>
      </c>
      <c r="D6" s="8" t="s">
        <v>2</v>
      </c>
      <c r="E6" s="8" t="s">
        <v>3</v>
      </c>
      <c r="G6" s="9" t="s">
        <v>200</v>
      </c>
    </row>
    <row r="7" spans="1:5" ht="15.75">
      <c r="A7" s="1"/>
      <c r="B7" s="1"/>
      <c r="C7" s="1"/>
      <c r="D7" s="2"/>
      <c r="E7" s="2"/>
    </row>
    <row r="8" spans="1:9" ht="12.75">
      <c r="A8" s="4" t="s">
        <v>42</v>
      </c>
      <c r="C8" t="s">
        <v>43</v>
      </c>
      <c r="D8" s="3">
        <v>15</v>
      </c>
      <c r="E8" s="3">
        <f aca="true" t="shared" si="0" ref="E8:E72">D8*B8</f>
        <v>0</v>
      </c>
      <c r="H8" s="5" t="s">
        <v>216</v>
      </c>
      <c r="I8" s="5" t="s">
        <v>217</v>
      </c>
    </row>
    <row r="9" spans="3:9" ht="12.75">
      <c r="C9" t="s">
        <v>4</v>
      </c>
      <c r="D9" s="3">
        <v>20</v>
      </c>
      <c r="E9" s="3">
        <f t="shared" si="0"/>
        <v>0</v>
      </c>
      <c r="H9" s="3"/>
      <c r="I9" s="3"/>
    </row>
    <row r="10" spans="3:9" ht="12.75">
      <c r="C10" t="s">
        <v>5</v>
      </c>
      <c r="D10" s="3">
        <v>10</v>
      </c>
      <c r="E10" s="3">
        <f t="shared" si="0"/>
        <v>0</v>
      </c>
      <c r="H10" s="3" t="s">
        <v>210</v>
      </c>
      <c r="I10" s="10">
        <f>5*5*7.5</f>
        <v>187.5</v>
      </c>
    </row>
    <row r="11" spans="3:9" ht="12.75">
      <c r="C11" t="s">
        <v>6</v>
      </c>
      <c r="D11" s="3">
        <v>5</v>
      </c>
      <c r="E11" s="3">
        <f t="shared" si="0"/>
        <v>0</v>
      </c>
      <c r="H11" s="3" t="s">
        <v>211</v>
      </c>
      <c r="I11" s="10">
        <f>5*8*7.5</f>
        <v>300</v>
      </c>
    </row>
    <row r="12" spans="3:9" ht="12.75">
      <c r="C12" t="s">
        <v>7</v>
      </c>
      <c r="D12" s="3">
        <v>10</v>
      </c>
      <c r="E12" s="3">
        <f t="shared" si="0"/>
        <v>0</v>
      </c>
      <c r="H12" s="3" t="s">
        <v>212</v>
      </c>
      <c r="I12" s="10">
        <f>6*8*7.5</f>
        <v>360</v>
      </c>
    </row>
    <row r="13" spans="3:9" ht="12.75">
      <c r="C13" t="s">
        <v>8</v>
      </c>
      <c r="D13" s="3">
        <v>12</v>
      </c>
      <c r="E13" s="3">
        <f t="shared" si="0"/>
        <v>0</v>
      </c>
      <c r="H13" s="3" t="s">
        <v>181</v>
      </c>
      <c r="I13" s="10">
        <f>5*10*7.5</f>
        <v>375</v>
      </c>
    </row>
    <row r="14" spans="3:9" ht="12.75">
      <c r="C14" t="s">
        <v>9</v>
      </c>
      <c r="D14" s="3">
        <v>15</v>
      </c>
      <c r="E14" s="3">
        <f t="shared" si="0"/>
        <v>0</v>
      </c>
      <c r="H14" s="3" t="s">
        <v>213</v>
      </c>
      <c r="I14" s="10">
        <f>6*10*7.5</f>
        <v>450</v>
      </c>
    </row>
    <row r="15" spans="3:9" ht="12.75">
      <c r="C15" t="s">
        <v>10</v>
      </c>
      <c r="D15" s="3">
        <v>25</v>
      </c>
      <c r="E15" s="3">
        <f t="shared" si="0"/>
        <v>0</v>
      </c>
      <c r="H15" s="3" t="s">
        <v>214</v>
      </c>
      <c r="I15" s="10">
        <f>8*10*7.5</f>
        <v>600</v>
      </c>
    </row>
    <row r="16" spans="3:9" ht="12.75">
      <c r="C16" t="s">
        <v>11</v>
      </c>
      <c r="D16" s="3">
        <v>15</v>
      </c>
      <c r="E16" s="3">
        <f t="shared" si="0"/>
        <v>0</v>
      </c>
      <c r="H16" s="3" t="s">
        <v>185</v>
      </c>
      <c r="I16" s="10">
        <f>10*10*7.5</f>
        <v>750</v>
      </c>
    </row>
    <row r="17" spans="3:9" ht="12.75">
      <c r="C17" t="s">
        <v>12</v>
      </c>
      <c r="D17" s="3">
        <v>20</v>
      </c>
      <c r="E17" s="3">
        <f t="shared" si="0"/>
        <v>0</v>
      </c>
      <c r="H17" s="3" t="s">
        <v>215</v>
      </c>
      <c r="I17" s="10">
        <f>10*13*7.5</f>
        <v>975</v>
      </c>
    </row>
    <row r="18" spans="3:9" ht="12.75">
      <c r="C18" t="s">
        <v>13</v>
      </c>
      <c r="D18" s="3">
        <v>6</v>
      </c>
      <c r="E18" s="3">
        <f t="shared" si="0"/>
        <v>0</v>
      </c>
      <c r="H18" s="3" t="s">
        <v>201</v>
      </c>
      <c r="I18" s="10">
        <f>10*15*7.5</f>
        <v>1125</v>
      </c>
    </row>
    <row r="19" spans="3:9" ht="12.75">
      <c r="C19" t="s">
        <v>14</v>
      </c>
      <c r="D19" s="3">
        <v>30</v>
      </c>
      <c r="E19" s="3">
        <f t="shared" si="0"/>
        <v>0</v>
      </c>
      <c r="H19" s="3" t="s">
        <v>187</v>
      </c>
      <c r="I19" s="10">
        <f>10*20*7.5</f>
        <v>1500</v>
      </c>
    </row>
    <row r="20" spans="3:9" ht="12.75">
      <c r="C20" t="s">
        <v>15</v>
      </c>
      <c r="D20" s="3">
        <v>22</v>
      </c>
      <c r="E20" s="3">
        <f t="shared" si="0"/>
        <v>0</v>
      </c>
      <c r="H20" s="3" t="s">
        <v>202</v>
      </c>
      <c r="I20" s="10">
        <f>15*15*7.5</f>
        <v>1687.5</v>
      </c>
    </row>
    <row r="21" spans="3:9" ht="12.75">
      <c r="C21" t="s">
        <v>16</v>
      </c>
      <c r="D21" s="3">
        <v>35</v>
      </c>
      <c r="E21" s="3">
        <f t="shared" si="0"/>
        <v>0</v>
      </c>
      <c r="H21" s="3" t="s">
        <v>203</v>
      </c>
      <c r="I21" s="10">
        <f>10*25*7.5</f>
        <v>1875</v>
      </c>
    </row>
    <row r="22" spans="3:9" ht="12.75">
      <c r="C22" t="s">
        <v>17</v>
      </c>
      <c r="E22"/>
      <c r="H22" s="3" t="s">
        <v>190</v>
      </c>
      <c r="I22" s="10">
        <f>10*30*7.5</f>
        <v>2250</v>
      </c>
    </row>
    <row r="23" spans="3:9" ht="12.75">
      <c r="C23" t="s">
        <v>18</v>
      </c>
      <c r="D23" s="3">
        <v>40</v>
      </c>
      <c r="E23" s="3">
        <f t="shared" si="0"/>
        <v>0</v>
      </c>
      <c r="H23" s="3" t="s">
        <v>204</v>
      </c>
      <c r="I23" s="10">
        <f>15*25*7.5</f>
        <v>2812.5</v>
      </c>
    </row>
    <row r="24" spans="3:9" ht="12.75">
      <c r="C24" t="s">
        <v>19</v>
      </c>
      <c r="D24" s="3">
        <v>3</v>
      </c>
      <c r="E24" s="3">
        <f t="shared" si="0"/>
        <v>0</v>
      </c>
      <c r="H24" s="3" t="s">
        <v>205</v>
      </c>
      <c r="I24" s="10">
        <f>20*20*7.5</f>
        <v>3000</v>
      </c>
    </row>
    <row r="25" spans="3:9" ht="12.75">
      <c r="C25" t="s">
        <v>20</v>
      </c>
      <c r="D25" s="3">
        <v>2</v>
      </c>
      <c r="E25" s="3">
        <f t="shared" si="0"/>
        <v>0</v>
      </c>
      <c r="H25" s="3" t="s">
        <v>206</v>
      </c>
      <c r="I25" s="10">
        <f>15*30*7.5</f>
        <v>3375</v>
      </c>
    </row>
    <row r="26" spans="3:9" ht="12.75">
      <c r="C26" t="s">
        <v>21</v>
      </c>
      <c r="E26"/>
      <c r="H26" s="3" t="s">
        <v>207</v>
      </c>
      <c r="I26" s="10">
        <f>20*30*7.5</f>
        <v>4500</v>
      </c>
    </row>
    <row r="27" spans="3:9" ht="12.75">
      <c r="C27" t="s">
        <v>22</v>
      </c>
      <c r="D27" s="3">
        <v>20</v>
      </c>
      <c r="E27" s="3">
        <f t="shared" si="0"/>
        <v>0</v>
      </c>
      <c r="H27" s="3" t="s">
        <v>208</v>
      </c>
      <c r="I27" s="10">
        <f>20*40*7.5</f>
        <v>6000</v>
      </c>
    </row>
    <row r="28" spans="3:9" ht="12.75">
      <c r="C28" t="s">
        <v>23</v>
      </c>
      <c r="D28" s="3">
        <v>3</v>
      </c>
      <c r="E28" s="3">
        <f t="shared" si="0"/>
        <v>0</v>
      </c>
      <c r="H28" s="3" t="s">
        <v>209</v>
      </c>
      <c r="I28" s="10">
        <f>20*50*7.5</f>
        <v>7500</v>
      </c>
    </row>
    <row r="29" spans="3:5" ht="12.75">
      <c r="C29" t="s">
        <v>24</v>
      </c>
      <c r="D29" s="3">
        <v>2</v>
      </c>
      <c r="E29" s="3">
        <f t="shared" si="0"/>
        <v>0</v>
      </c>
    </row>
    <row r="30" spans="3:5" ht="12.75">
      <c r="C30" t="s">
        <v>25</v>
      </c>
      <c r="D30" s="3">
        <v>13</v>
      </c>
      <c r="E30" s="3">
        <f t="shared" si="0"/>
        <v>0</v>
      </c>
    </row>
    <row r="31" spans="3:5" ht="12.75">
      <c r="C31" t="s">
        <v>26</v>
      </c>
      <c r="D31" s="3">
        <v>6</v>
      </c>
      <c r="E31" s="3">
        <f t="shared" si="0"/>
        <v>0</v>
      </c>
    </row>
    <row r="32" spans="3:5" ht="12.75">
      <c r="C32" t="s">
        <v>27</v>
      </c>
      <c r="D32" s="3">
        <v>10</v>
      </c>
      <c r="E32" s="3">
        <f t="shared" si="0"/>
        <v>0</v>
      </c>
    </row>
    <row r="33" spans="3:5" ht="12.75">
      <c r="C33" t="s">
        <v>28</v>
      </c>
      <c r="D33" s="3">
        <v>30</v>
      </c>
      <c r="E33" s="3">
        <f t="shared" si="0"/>
        <v>0</v>
      </c>
    </row>
    <row r="34" spans="3:5" ht="12.75">
      <c r="C34" t="s">
        <v>30</v>
      </c>
      <c r="D34" s="3">
        <v>35</v>
      </c>
      <c r="E34" s="3">
        <f t="shared" si="0"/>
        <v>0</v>
      </c>
    </row>
    <row r="35" spans="3:5" ht="12.75">
      <c r="C35" t="s">
        <v>29</v>
      </c>
      <c r="D35" s="3">
        <v>50</v>
      </c>
      <c r="E35" s="3">
        <f t="shared" si="0"/>
        <v>0</v>
      </c>
    </row>
    <row r="36" spans="3:5" ht="12.75">
      <c r="C36" t="s">
        <v>31</v>
      </c>
      <c r="D36" s="3">
        <v>60</v>
      </c>
      <c r="E36" s="3">
        <f t="shared" si="0"/>
        <v>0</v>
      </c>
    </row>
    <row r="37" spans="3:5" ht="12.75">
      <c r="C37" t="s">
        <v>32</v>
      </c>
      <c r="D37" s="3">
        <v>8</v>
      </c>
      <c r="E37" s="3">
        <f t="shared" si="0"/>
        <v>0</v>
      </c>
    </row>
    <row r="38" spans="3:5" ht="12.75">
      <c r="C38" t="s">
        <v>33</v>
      </c>
      <c r="D38" s="3">
        <v>12</v>
      </c>
      <c r="E38" s="3">
        <f t="shared" si="0"/>
        <v>0</v>
      </c>
    </row>
    <row r="39" spans="3:5" ht="12.75">
      <c r="C39" t="s">
        <v>34</v>
      </c>
      <c r="D39" s="3">
        <v>5</v>
      </c>
      <c r="E39" s="3">
        <f t="shared" si="0"/>
        <v>0</v>
      </c>
    </row>
    <row r="40" spans="3:5" ht="12.75">
      <c r="C40" t="s">
        <v>35</v>
      </c>
      <c r="D40" s="3">
        <v>4</v>
      </c>
      <c r="E40" s="3">
        <f t="shared" si="0"/>
        <v>0</v>
      </c>
    </row>
    <row r="41" spans="3:5" ht="12.75">
      <c r="C41" t="s">
        <v>36</v>
      </c>
      <c r="D41" s="3">
        <v>3</v>
      </c>
      <c r="E41" s="3">
        <f t="shared" si="0"/>
        <v>0</v>
      </c>
    </row>
    <row r="42" spans="3:5" ht="12.75">
      <c r="C42" t="s">
        <v>37</v>
      </c>
      <c r="D42" s="3">
        <v>10</v>
      </c>
      <c r="E42" s="3">
        <f t="shared" si="0"/>
        <v>0</v>
      </c>
    </row>
    <row r="43" spans="3:5" ht="12.75">
      <c r="C43" t="s">
        <v>38</v>
      </c>
      <c r="D43" s="3">
        <v>15</v>
      </c>
      <c r="E43" s="3">
        <f t="shared" si="0"/>
        <v>0</v>
      </c>
    </row>
    <row r="44" spans="3:5" ht="12.75">
      <c r="C44" t="s">
        <v>39</v>
      </c>
      <c r="D44" s="3">
        <v>4</v>
      </c>
      <c r="E44" s="3">
        <f t="shared" si="0"/>
        <v>0</v>
      </c>
    </row>
    <row r="45" spans="3:5" ht="12.75">
      <c r="C45" t="s">
        <v>40</v>
      </c>
      <c r="D45" s="3">
        <v>6</v>
      </c>
      <c r="E45" s="3">
        <f t="shared" si="0"/>
        <v>0</v>
      </c>
    </row>
    <row r="46" spans="1:5" ht="12.75">
      <c r="A46" s="4" t="s">
        <v>44</v>
      </c>
      <c r="C46" t="s">
        <v>45</v>
      </c>
      <c r="D46" s="3">
        <v>10</v>
      </c>
      <c r="E46" s="3">
        <f t="shared" si="0"/>
        <v>0</v>
      </c>
    </row>
    <row r="47" spans="3:5" ht="12.75">
      <c r="C47" t="s">
        <v>46</v>
      </c>
      <c r="D47" s="3">
        <v>30</v>
      </c>
      <c r="E47" s="3">
        <f t="shared" si="0"/>
        <v>0</v>
      </c>
    </row>
    <row r="48" spans="3:5" ht="12.75">
      <c r="C48" t="s">
        <v>47</v>
      </c>
      <c r="D48" s="3">
        <v>20</v>
      </c>
      <c r="E48" s="3">
        <f t="shared" si="0"/>
        <v>0</v>
      </c>
    </row>
    <row r="49" spans="3:5" ht="12.75">
      <c r="C49" t="s">
        <v>48</v>
      </c>
      <c r="D49" s="3">
        <v>20</v>
      </c>
      <c r="E49" s="3">
        <f t="shared" si="0"/>
        <v>0</v>
      </c>
    </row>
    <row r="50" spans="3:5" ht="12.75">
      <c r="C50" t="s">
        <v>49</v>
      </c>
      <c r="D50" s="3">
        <v>35</v>
      </c>
      <c r="E50" s="3">
        <f t="shared" si="0"/>
        <v>0</v>
      </c>
    </row>
    <row r="51" spans="3:5" ht="12.75">
      <c r="C51" t="s">
        <v>50</v>
      </c>
      <c r="D51" s="3">
        <v>5</v>
      </c>
      <c r="E51" s="3">
        <f t="shared" si="0"/>
        <v>0</v>
      </c>
    </row>
    <row r="52" spans="3:5" ht="12.75">
      <c r="C52" t="s">
        <v>51</v>
      </c>
      <c r="D52" s="3">
        <v>15</v>
      </c>
      <c r="E52" s="3">
        <f t="shared" si="0"/>
        <v>0</v>
      </c>
    </row>
    <row r="53" spans="3:5" ht="12.75">
      <c r="C53" t="s">
        <v>52</v>
      </c>
      <c r="D53" s="3">
        <v>10</v>
      </c>
      <c r="E53" s="3">
        <f t="shared" si="0"/>
        <v>0</v>
      </c>
    </row>
    <row r="54" spans="3:5" ht="12.75">
      <c r="C54" t="s">
        <v>53</v>
      </c>
      <c r="D54" s="3">
        <v>10</v>
      </c>
      <c r="E54" s="3">
        <f t="shared" si="0"/>
        <v>0</v>
      </c>
    </row>
    <row r="55" spans="1:5" ht="12.75">
      <c r="A55" s="4" t="s">
        <v>54</v>
      </c>
      <c r="C55" t="s">
        <v>55</v>
      </c>
      <c r="D55" s="3">
        <v>10</v>
      </c>
      <c r="E55" s="3">
        <f t="shared" si="0"/>
        <v>0</v>
      </c>
    </row>
    <row r="56" spans="3:5" ht="12.75">
      <c r="C56" t="s">
        <v>56</v>
      </c>
      <c r="D56" s="3">
        <v>20</v>
      </c>
      <c r="E56" s="3">
        <f t="shared" si="0"/>
        <v>0</v>
      </c>
    </row>
    <row r="57" spans="3:5" ht="12.75">
      <c r="C57" t="s">
        <v>57</v>
      </c>
      <c r="D57" s="3">
        <v>40</v>
      </c>
      <c r="E57" s="3">
        <f t="shared" si="0"/>
        <v>0</v>
      </c>
    </row>
    <row r="58" spans="3:5" ht="12.75">
      <c r="C58" t="s">
        <v>58</v>
      </c>
      <c r="D58" s="3">
        <v>60</v>
      </c>
      <c r="E58" s="3">
        <f t="shared" si="0"/>
        <v>0</v>
      </c>
    </row>
    <row r="59" spans="3:5" ht="12.75">
      <c r="C59" t="s">
        <v>59</v>
      </c>
      <c r="D59" s="3">
        <v>65</v>
      </c>
      <c r="E59" s="3">
        <f t="shared" si="0"/>
        <v>0</v>
      </c>
    </row>
    <row r="60" spans="3:5" ht="12.75">
      <c r="C60" t="s">
        <v>60</v>
      </c>
      <c r="D60" s="3">
        <v>70</v>
      </c>
      <c r="E60" s="3">
        <f t="shared" si="0"/>
        <v>0</v>
      </c>
    </row>
    <row r="61" spans="3:5" ht="12.75">
      <c r="C61" t="s">
        <v>61</v>
      </c>
      <c r="D61" s="3">
        <v>70</v>
      </c>
      <c r="E61" s="3">
        <f t="shared" si="0"/>
        <v>0</v>
      </c>
    </row>
    <row r="62" spans="3:5" ht="12.75">
      <c r="C62" t="s">
        <v>62</v>
      </c>
      <c r="D62" s="3">
        <v>15</v>
      </c>
      <c r="E62" s="3">
        <f t="shared" si="0"/>
        <v>0</v>
      </c>
    </row>
    <row r="63" spans="3:5" ht="12.75">
      <c r="C63" t="s">
        <v>63</v>
      </c>
      <c r="D63" s="3">
        <v>25</v>
      </c>
      <c r="E63" s="3">
        <f t="shared" si="0"/>
        <v>0</v>
      </c>
    </row>
    <row r="64" spans="3:5" ht="12.75">
      <c r="C64" t="s">
        <v>64</v>
      </c>
      <c r="D64" s="3">
        <v>12</v>
      </c>
      <c r="E64" s="3">
        <f t="shared" si="0"/>
        <v>0</v>
      </c>
    </row>
    <row r="65" spans="3:5" ht="12.75">
      <c r="C65" t="s">
        <v>65</v>
      </c>
      <c r="D65" s="3">
        <v>15</v>
      </c>
      <c r="E65" s="3">
        <f t="shared" si="0"/>
        <v>0</v>
      </c>
    </row>
    <row r="66" spans="3:5" ht="12.75">
      <c r="C66" t="s">
        <v>66</v>
      </c>
      <c r="D66" s="3">
        <v>3</v>
      </c>
      <c r="E66" s="3">
        <f t="shared" si="0"/>
        <v>0</v>
      </c>
    </row>
    <row r="67" spans="3:5" ht="12.75">
      <c r="C67" t="s">
        <v>15</v>
      </c>
      <c r="D67" s="3">
        <v>22</v>
      </c>
      <c r="E67" s="3">
        <f t="shared" si="0"/>
        <v>0</v>
      </c>
    </row>
    <row r="68" spans="3:5" ht="12.75">
      <c r="C68" t="s">
        <v>67</v>
      </c>
      <c r="E68"/>
    </row>
    <row r="69" spans="3:5" ht="12.75">
      <c r="C69" t="s">
        <v>68</v>
      </c>
      <c r="D69" s="3">
        <v>23</v>
      </c>
      <c r="E69" s="3">
        <f t="shared" si="0"/>
        <v>0</v>
      </c>
    </row>
    <row r="70" spans="3:5" ht="12.75">
      <c r="C70" t="s">
        <v>69</v>
      </c>
      <c r="D70" s="3">
        <v>30</v>
      </c>
      <c r="E70" s="3">
        <f t="shared" si="0"/>
        <v>0</v>
      </c>
    </row>
    <row r="71" spans="3:5" ht="12.75">
      <c r="C71" t="s">
        <v>58</v>
      </c>
      <c r="D71" s="3">
        <v>40</v>
      </c>
      <c r="E71" s="3">
        <f t="shared" si="0"/>
        <v>0</v>
      </c>
    </row>
    <row r="72" spans="3:5" ht="12.75">
      <c r="C72" t="s">
        <v>70</v>
      </c>
      <c r="D72" s="3">
        <v>50</v>
      </c>
      <c r="E72" s="3">
        <f t="shared" si="0"/>
        <v>0</v>
      </c>
    </row>
    <row r="73" spans="3:5" ht="12.75">
      <c r="C73" t="s">
        <v>71</v>
      </c>
      <c r="D73" s="3">
        <v>5</v>
      </c>
      <c r="E73" s="3">
        <f aca="true" t="shared" si="1" ref="E73:E136">D73*B73</f>
        <v>0</v>
      </c>
    </row>
    <row r="74" spans="3:5" ht="12.75">
      <c r="C74" t="s">
        <v>72</v>
      </c>
      <c r="D74" s="3">
        <v>10</v>
      </c>
      <c r="E74" s="3">
        <f t="shared" si="1"/>
        <v>0</v>
      </c>
    </row>
    <row r="75" spans="3:5" ht="12.75">
      <c r="C75" t="s">
        <v>26</v>
      </c>
      <c r="D75" s="3">
        <v>6</v>
      </c>
      <c r="E75" s="3">
        <f t="shared" si="1"/>
        <v>0</v>
      </c>
    </row>
    <row r="76" spans="3:5" ht="12.75">
      <c r="C76" t="s">
        <v>73</v>
      </c>
      <c r="E76"/>
    </row>
    <row r="77" spans="3:5" ht="12.75">
      <c r="C77" t="s">
        <v>74</v>
      </c>
      <c r="D77" s="3">
        <v>25</v>
      </c>
      <c r="E77" s="3">
        <f t="shared" si="1"/>
        <v>0</v>
      </c>
    </row>
    <row r="78" spans="3:5" ht="12.75">
      <c r="C78" t="s">
        <v>75</v>
      </c>
      <c r="D78" s="3">
        <v>50</v>
      </c>
      <c r="E78" s="3">
        <f t="shared" si="1"/>
        <v>0</v>
      </c>
    </row>
    <row r="79" spans="1:5" ht="12.75">
      <c r="A79" s="4" t="s">
        <v>76</v>
      </c>
      <c r="C79" t="s">
        <v>77</v>
      </c>
      <c r="E79"/>
    </row>
    <row r="80" spans="3:5" ht="12.75">
      <c r="C80" t="s">
        <v>78</v>
      </c>
      <c r="D80" s="3">
        <v>2</v>
      </c>
      <c r="E80" s="3">
        <f t="shared" si="1"/>
        <v>0</v>
      </c>
    </row>
    <row r="81" spans="3:5" ht="12.75">
      <c r="C81" t="s">
        <v>79</v>
      </c>
      <c r="D81" s="3">
        <v>8</v>
      </c>
      <c r="E81" s="3">
        <f t="shared" si="1"/>
        <v>0</v>
      </c>
    </row>
    <row r="82" spans="3:5" ht="12.75">
      <c r="C82" t="s">
        <v>80</v>
      </c>
      <c r="D82" s="3">
        <v>2</v>
      </c>
      <c r="E82" s="3">
        <f t="shared" si="1"/>
        <v>0</v>
      </c>
    </row>
    <row r="83" spans="3:5" ht="12.75">
      <c r="C83" t="s">
        <v>81</v>
      </c>
      <c r="D83" s="3">
        <v>20</v>
      </c>
      <c r="E83" s="3">
        <f t="shared" si="1"/>
        <v>0</v>
      </c>
    </row>
    <row r="84" spans="3:5" ht="12.75">
      <c r="C84" t="s">
        <v>82</v>
      </c>
      <c r="D84" s="3">
        <v>3</v>
      </c>
      <c r="E84" s="3">
        <f t="shared" si="1"/>
        <v>0</v>
      </c>
    </row>
    <row r="85" spans="3:5" ht="12.75">
      <c r="C85" t="s">
        <v>83</v>
      </c>
      <c r="D85" s="3">
        <v>5</v>
      </c>
      <c r="E85" s="3">
        <f t="shared" si="1"/>
        <v>0</v>
      </c>
    </row>
    <row r="86" spans="3:5" ht="12.75">
      <c r="C86" t="s">
        <v>84</v>
      </c>
      <c r="D86" s="3">
        <v>12</v>
      </c>
      <c r="E86" s="3">
        <f t="shared" si="1"/>
        <v>0</v>
      </c>
    </row>
    <row r="87" spans="3:5" ht="12.75">
      <c r="C87" t="s">
        <v>85</v>
      </c>
      <c r="D87" s="3">
        <v>5</v>
      </c>
      <c r="E87" s="3">
        <f t="shared" si="1"/>
        <v>0</v>
      </c>
    </row>
    <row r="88" spans="3:5" ht="12.75">
      <c r="C88" t="s">
        <v>86</v>
      </c>
      <c r="D88" s="3">
        <v>10</v>
      </c>
      <c r="E88" s="3">
        <f t="shared" si="1"/>
        <v>0</v>
      </c>
    </row>
    <row r="89" spans="3:5" ht="12.75">
      <c r="C89" t="s">
        <v>72</v>
      </c>
      <c r="D89" s="3">
        <v>10</v>
      </c>
      <c r="E89" s="3">
        <f t="shared" si="1"/>
        <v>0</v>
      </c>
    </row>
    <row r="90" spans="3:5" ht="12.75">
      <c r="C90" t="s">
        <v>26</v>
      </c>
      <c r="D90" s="3">
        <v>6</v>
      </c>
      <c r="E90" s="3">
        <f t="shared" si="1"/>
        <v>0</v>
      </c>
    </row>
    <row r="91" spans="3:5" ht="12.75">
      <c r="C91" t="s">
        <v>87</v>
      </c>
      <c r="D91" s="3">
        <v>4</v>
      </c>
      <c r="E91" s="3">
        <f t="shared" si="1"/>
        <v>0</v>
      </c>
    </row>
    <row r="92" spans="3:5" ht="12.75">
      <c r="C92" t="s">
        <v>88</v>
      </c>
      <c r="D92" s="3">
        <v>10</v>
      </c>
      <c r="E92" s="3">
        <f t="shared" si="1"/>
        <v>0</v>
      </c>
    </row>
    <row r="93" spans="3:5" ht="12.75">
      <c r="C93" t="s">
        <v>89</v>
      </c>
      <c r="D93" s="3">
        <v>5</v>
      </c>
      <c r="E93" s="3">
        <f t="shared" si="1"/>
        <v>0</v>
      </c>
    </row>
    <row r="94" spans="1:5" ht="12.75">
      <c r="A94" s="4" t="s">
        <v>90</v>
      </c>
      <c r="C94" t="s">
        <v>91</v>
      </c>
      <c r="E94"/>
    </row>
    <row r="95" spans="3:5" ht="12.75">
      <c r="C95" t="s">
        <v>92</v>
      </c>
      <c r="D95" s="3">
        <v>6</v>
      </c>
      <c r="E95" s="3">
        <f t="shared" si="1"/>
        <v>0</v>
      </c>
    </row>
    <row r="96" spans="3:5" ht="12.75">
      <c r="C96" t="s">
        <v>93</v>
      </c>
      <c r="D96" s="3">
        <v>9</v>
      </c>
      <c r="E96" s="3">
        <f t="shared" si="1"/>
        <v>0</v>
      </c>
    </row>
    <row r="97" spans="3:5" ht="12.75">
      <c r="C97" t="s">
        <v>94</v>
      </c>
      <c r="D97" s="3">
        <v>10</v>
      </c>
      <c r="E97" s="3">
        <f t="shared" si="1"/>
        <v>0</v>
      </c>
    </row>
    <row r="98" spans="3:5" ht="12.75">
      <c r="C98" t="s">
        <v>95</v>
      </c>
      <c r="D98" s="3">
        <v>20</v>
      </c>
      <c r="E98" s="3">
        <f t="shared" si="1"/>
        <v>0</v>
      </c>
    </row>
    <row r="99" spans="3:5" ht="12.75">
      <c r="C99" t="s">
        <v>96</v>
      </c>
      <c r="E99"/>
    </row>
    <row r="100" spans="3:5" ht="12.75">
      <c r="C100" t="s">
        <v>97</v>
      </c>
      <c r="D100" s="3">
        <v>30</v>
      </c>
      <c r="E100" s="3">
        <f t="shared" si="1"/>
        <v>0</v>
      </c>
    </row>
    <row r="101" spans="3:5" ht="12.75">
      <c r="C101" t="s">
        <v>98</v>
      </c>
      <c r="D101" s="3">
        <v>45</v>
      </c>
      <c r="E101" s="3">
        <f t="shared" si="1"/>
        <v>0</v>
      </c>
    </row>
    <row r="102" spans="3:5" ht="12.75">
      <c r="C102" t="s">
        <v>99</v>
      </c>
      <c r="D102" s="3">
        <v>60</v>
      </c>
      <c r="E102" s="3">
        <f t="shared" si="1"/>
        <v>0</v>
      </c>
    </row>
    <row r="103" spans="3:5" ht="12.75">
      <c r="C103" t="s">
        <v>102</v>
      </c>
      <c r="D103" s="3">
        <v>10</v>
      </c>
      <c r="E103" s="3">
        <f t="shared" si="1"/>
        <v>0</v>
      </c>
    </row>
    <row r="104" spans="3:5" ht="12.75">
      <c r="C104" t="s">
        <v>100</v>
      </c>
      <c r="D104" s="3">
        <v>15</v>
      </c>
      <c r="E104" s="3">
        <f t="shared" si="1"/>
        <v>0</v>
      </c>
    </row>
    <row r="105" spans="3:5" ht="12.75">
      <c r="C105" t="s">
        <v>101</v>
      </c>
      <c r="D105" s="3">
        <v>30</v>
      </c>
      <c r="E105" s="3">
        <f t="shared" si="1"/>
        <v>0</v>
      </c>
    </row>
    <row r="106" spans="3:5" ht="12.75">
      <c r="C106" t="s">
        <v>103</v>
      </c>
      <c r="E106"/>
    </row>
    <row r="107" spans="3:5" ht="12.75">
      <c r="C107" t="s">
        <v>104</v>
      </c>
      <c r="D107" s="3">
        <v>30</v>
      </c>
      <c r="E107" s="3">
        <f t="shared" si="1"/>
        <v>0</v>
      </c>
    </row>
    <row r="108" spans="3:5" ht="12.75">
      <c r="C108" t="s">
        <v>105</v>
      </c>
      <c r="D108" s="3">
        <v>45</v>
      </c>
      <c r="E108" s="3">
        <f t="shared" si="1"/>
        <v>0</v>
      </c>
    </row>
    <row r="109" spans="3:5" ht="12.75">
      <c r="C109" t="s">
        <v>98</v>
      </c>
      <c r="D109" s="3">
        <v>65</v>
      </c>
      <c r="E109" s="3">
        <f t="shared" si="1"/>
        <v>0</v>
      </c>
    </row>
    <row r="110" spans="3:5" ht="12.75">
      <c r="C110" t="s">
        <v>106</v>
      </c>
      <c r="D110" s="3">
        <v>3</v>
      </c>
      <c r="E110" s="3">
        <f t="shared" si="1"/>
        <v>0</v>
      </c>
    </row>
    <row r="111" spans="3:5" ht="12.75">
      <c r="C111" t="s">
        <v>107</v>
      </c>
      <c r="D111" s="3">
        <v>10</v>
      </c>
      <c r="E111" s="3">
        <f t="shared" si="1"/>
        <v>0</v>
      </c>
    </row>
    <row r="112" spans="3:5" ht="12.75">
      <c r="C112" t="s">
        <v>108</v>
      </c>
      <c r="D112" s="3">
        <v>10</v>
      </c>
      <c r="E112" s="3">
        <f t="shared" si="1"/>
        <v>0</v>
      </c>
    </row>
    <row r="113" spans="3:5" ht="12.75">
      <c r="C113" t="s">
        <v>109</v>
      </c>
      <c r="D113" s="3">
        <v>3</v>
      </c>
      <c r="E113" s="3">
        <f t="shared" si="1"/>
        <v>0</v>
      </c>
    </row>
    <row r="114" spans="3:5" ht="12.75">
      <c r="C114" t="s">
        <v>110</v>
      </c>
      <c r="D114" s="3">
        <v>25</v>
      </c>
      <c r="E114" s="3">
        <f t="shared" si="1"/>
        <v>0</v>
      </c>
    </row>
    <row r="115" spans="3:5" ht="12.75">
      <c r="C115" t="s">
        <v>111</v>
      </c>
      <c r="D115" s="3">
        <v>25</v>
      </c>
      <c r="E115" s="3">
        <f t="shared" si="1"/>
        <v>0</v>
      </c>
    </row>
    <row r="116" spans="1:5" ht="12.75">
      <c r="A116" s="4" t="s">
        <v>112</v>
      </c>
      <c r="C116" t="s">
        <v>113</v>
      </c>
      <c r="D116" s="3">
        <v>10</v>
      </c>
      <c r="E116" s="3">
        <f t="shared" si="1"/>
        <v>0</v>
      </c>
    </row>
    <row r="117" spans="3:5" ht="12.75">
      <c r="C117" t="s">
        <v>114</v>
      </c>
      <c r="D117" s="3">
        <v>5</v>
      </c>
      <c r="E117" s="3">
        <f t="shared" si="1"/>
        <v>0</v>
      </c>
    </row>
    <row r="118" spans="3:5" ht="12.75">
      <c r="C118" t="s">
        <v>115</v>
      </c>
      <c r="D118" s="3">
        <v>30</v>
      </c>
      <c r="E118" s="3">
        <f t="shared" si="1"/>
        <v>0</v>
      </c>
    </row>
    <row r="119" spans="3:5" ht="12.75">
      <c r="C119" t="s">
        <v>116</v>
      </c>
      <c r="D119" s="3">
        <v>10</v>
      </c>
      <c r="E119" s="3">
        <f t="shared" si="1"/>
        <v>0</v>
      </c>
    </row>
    <row r="120" spans="3:5" ht="12.75">
      <c r="C120" t="s">
        <v>117</v>
      </c>
      <c r="D120" s="3">
        <v>15</v>
      </c>
      <c r="E120" s="3">
        <f t="shared" si="1"/>
        <v>0</v>
      </c>
    </row>
    <row r="121" spans="3:5" ht="12.75">
      <c r="C121" t="s">
        <v>118</v>
      </c>
      <c r="D121" s="3">
        <v>3</v>
      </c>
      <c r="E121" s="3">
        <f t="shared" si="1"/>
        <v>0</v>
      </c>
    </row>
    <row r="122" spans="1:5" ht="12.75">
      <c r="A122" s="4" t="s">
        <v>119</v>
      </c>
      <c r="C122" t="s">
        <v>120</v>
      </c>
      <c r="D122" s="3">
        <v>8</v>
      </c>
      <c r="E122" s="3">
        <f t="shared" si="1"/>
        <v>0</v>
      </c>
    </row>
    <row r="123" spans="3:5" ht="12.75">
      <c r="C123" t="s">
        <v>93</v>
      </c>
      <c r="D123" s="3">
        <v>20</v>
      </c>
      <c r="E123" s="3">
        <f t="shared" si="1"/>
        <v>0</v>
      </c>
    </row>
    <row r="124" spans="3:5" ht="12.75">
      <c r="C124" t="s">
        <v>121</v>
      </c>
      <c r="D124" s="3">
        <v>2</v>
      </c>
      <c r="E124" s="3">
        <f t="shared" si="1"/>
        <v>0</v>
      </c>
    </row>
    <row r="125" spans="3:5" ht="12.75">
      <c r="C125" t="s">
        <v>122</v>
      </c>
      <c r="D125" s="3">
        <v>6</v>
      </c>
      <c r="E125" s="3">
        <f t="shared" si="1"/>
        <v>0</v>
      </c>
    </row>
    <row r="126" spans="3:5" ht="12.75">
      <c r="C126" t="s">
        <v>123</v>
      </c>
      <c r="D126" s="3">
        <v>5</v>
      </c>
      <c r="E126" s="3">
        <f t="shared" si="1"/>
        <v>0</v>
      </c>
    </row>
    <row r="127" spans="3:5" ht="12.75">
      <c r="C127" t="s">
        <v>124</v>
      </c>
      <c r="D127" s="3">
        <v>8</v>
      </c>
      <c r="E127" s="3">
        <f t="shared" si="1"/>
        <v>0</v>
      </c>
    </row>
    <row r="128" spans="3:5" ht="12.75">
      <c r="C128" t="s">
        <v>125</v>
      </c>
      <c r="D128" s="3">
        <v>4</v>
      </c>
      <c r="E128" s="3">
        <f t="shared" si="1"/>
        <v>0</v>
      </c>
    </row>
    <row r="129" spans="3:5" ht="12.75">
      <c r="C129" t="s">
        <v>126</v>
      </c>
      <c r="D129" s="3">
        <v>20</v>
      </c>
      <c r="E129" s="3">
        <f t="shared" si="1"/>
        <v>0</v>
      </c>
    </row>
    <row r="130" spans="3:5" ht="12.75">
      <c r="C130" t="s">
        <v>129</v>
      </c>
      <c r="D130" s="3">
        <v>6</v>
      </c>
      <c r="E130" s="3">
        <f t="shared" si="1"/>
        <v>0</v>
      </c>
    </row>
    <row r="131" spans="3:5" ht="12.75">
      <c r="C131" t="s">
        <v>127</v>
      </c>
      <c r="D131" s="3">
        <v>4</v>
      </c>
      <c r="E131" s="3">
        <f t="shared" si="1"/>
        <v>0</v>
      </c>
    </row>
    <row r="132" spans="3:5" ht="12.75">
      <c r="C132" t="s">
        <v>128</v>
      </c>
      <c r="D132" s="3">
        <v>8</v>
      </c>
      <c r="E132" s="3">
        <f t="shared" si="1"/>
        <v>0</v>
      </c>
    </row>
    <row r="133" spans="3:5" ht="12.75">
      <c r="C133" t="s">
        <v>130</v>
      </c>
      <c r="D133" s="3">
        <v>5</v>
      </c>
      <c r="E133" s="3">
        <f t="shared" si="1"/>
        <v>0</v>
      </c>
    </row>
    <row r="134" spans="3:5" ht="12.75">
      <c r="C134" t="s">
        <v>131</v>
      </c>
      <c r="D134" s="3">
        <v>35</v>
      </c>
      <c r="E134" s="3">
        <f t="shared" si="1"/>
        <v>0</v>
      </c>
    </row>
    <row r="135" spans="3:5" ht="12.75">
      <c r="C135" t="s">
        <v>132</v>
      </c>
      <c r="D135" s="3">
        <v>8</v>
      </c>
      <c r="E135" s="3">
        <f t="shared" si="1"/>
        <v>0</v>
      </c>
    </row>
    <row r="136" spans="3:5" ht="12.75">
      <c r="C136" t="s">
        <v>133</v>
      </c>
      <c r="D136" s="3">
        <v>10</v>
      </c>
      <c r="E136" s="3">
        <f t="shared" si="1"/>
        <v>0</v>
      </c>
    </row>
    <row r="137" spans="3:5" ht="12.75">
      <c r="C137" t="s">
        <v>134</v>
      </c>
      <c r="D137" s="3">
        <v>20</v>
      </c>
      <c r="E137" s="3">
        <f aca="true" t="shared" si="2" ref="E137:E181">D137*B137</f>
        <v>0</v>
      </c>
    </row>
    <row r="138" spans="3:5" ht="12.75">
      <c r="C138" t="s">
        <v>135</v>
      </c>
      <c r="D138" s="3">
        <v>30</v>
      </c>
      <c r="E138" s="3">
        <f t="shared" si="2"/>
        <v>0</v>
      </c>
    </row>
    <row r="139" spans="3:5" ht="12.75">
      <c r="C139" t="s">
        <v>136</v>
      </c>
      <c r="D139" s="3">
        <v>20</v>
      </c>
      <c r="E139" s="3">
        <f t="shared" si="2"/>
        <v>0</v>
      </c>
    </row>
    <row r="140" spans="3:5" ht="12.75">
      <c r="C140" t="s">
        <v>137</v>
      </c>
      <c r="D140" s="3">
        <v>5</v>
      </c>
      <c r="E140" s="3">
        <f t="shared" si="2"/>
        <v>0</v>
      </c>
    </row>
    <row r="141" spans="3:5" ht="12.75">
      <c r="C141" t="s">
        <v>138</v>
      </c>
      <c r="D141" s="3">
        <v>10</v>
      </c>
      <c r="E141" s="3">
        <f t="shared" si="2"/>
        <v>0</v>
      </c>
    </row>
    <row r="142" spans="3:5" ht="12.75">
      <c r="C142" t="s">
        <v>139</v>
      </c>
      <c r="D142" s="3">
        <v>10</v>
      </c>
      <c r="E142" s="3">
        <f t="shared" si="2"/>
        <v>0</v>
      </c>
    </row>
    <row r="143" spans="3:5" ht="12.75">
      <c r="C143" t="s">
        <v>140</v>
      </c>
      <c r="D143" s="3">
        <v>5</v>
      </c>
      <c r="E143" s="3">
        <f t="shared" si="2"/>
        <v>0</v>
      </c>
    </row>
    <row r="144" spans="3:5" ht="12.75">
      <c r="C144" t="s">
        <v>141</v>
      </c>
      <c r="D144" s="3">
        <v>8</v>
      </c>
      <c r="E144" s="3">
        <f t="shared" si="2"/>
        <v>0</v>
      </c>
    </row>
    <row r="145" spans="1:5" ht="12.75">
      <c r="A145" s="4" t="s">
        <v>142</v>
      </c>
      <c r="C145" t="s">
        <v>143</v>
      </c>
      <c r="D145" s="3">
        <v>3</v>
      </c>
      <c r="E145" s="3">
        <f t="shared" si="2"/>
        <v>0</v>
      </c>
    </row>
    <row r="146" spans="3:5" ht="12.75">
      <c r="C146" t="s">
        <v>144</v>
      </c>
      <c r="D146" s="3">
        <v>6</v>
      </c>
      <c r="E146" s="3">
        <f t="shared" si="2"/>
        <v>0</v>
      </c>
    </row>
    <row r="147" spans="3:5" ht="12.75">
      <c r="C147" t="s">
        <v>145</v>
      </c>
      <c r="D147" s="3">
        <v>2</v>
      </c>
      <c r="E147" s="3">
        <f t="shared" si="2"/>
        <v>0</v>
      </c>
    </row>
    <row r="148" spans="3:5" ht="12.75">
      <c r="C148" t="s">
        <v>146</v>
      </c>
      <c r="D148" s="3">
        <v>70</v>
      </c>
      <c r="E148" s="3">
        <f t="shared" si="2"/>
        <v>0</v>
      </c>
    </row>
    <row r="149" spans="3:5" ht="12.75">
      <c r="C149" t="s">
        <v>147</v>
      </c>
      <c r="D149" s="3">
        <v>6</v>
      </c>
      <c r="E149" s="3">
        <f t="shared" si="2"/>
        <v>0</v>
      </c>
    </row>
    <row r="150" spans="3:5" ht="12.75">
      <c r="C150" t="s">
        <v>148</v>
      </c>
      <c r="D150" s="3">
        <v>15</v>
      </c>
      <c r="E150" s="3">
        <f t="shared" si="2"/>
        <v>0</v>
      </c>
    </row>
    <row r="151" spans="3:5" ht="12.75">
      <c r="C151" t="s">
        <v>149</v>
      </c>
      <c r="D151" s="3">
        <v>40</v>
      </c>
      <c r="E151" s="3">
        <f t="shared" si="2"/>
        <v>0</v>
      </c>
    </row>
    <row r="152" spans="3:5" ht="12.75">
      <c r="C152" t="s">
        <v>150</v>
      </c>
      <c r="D152" s="3">
        <v>80</v>
      </c>
      <c r="E152" s="3">
        <f t="shared" si="2"/>
        <v>0</v>
      </c>
    </row>
    <row r="153" spans="3:5" ht="12.75">
      <c r="C153" t="s">
        <v>151</v>
      </c>
      <c r="D153" s="3">
        <v>120</v>
      </c>
      <c r="E153" s="3">
        <f t="shared" si="2"/>
        <v>0</v>
      </c>
    </row>
    <row r="154" spans="3:5" ht="12.75">
      <c r="C154" t="s">
        <v>152</v>
      </c>
      <c r="D154" s="3">
        <v>4</v>
      </c>
      <c r="E154" s="3">
        <f t="shared" si="2"/>
        <v>0</v>
      </c>
    </row>
    <row r="155" spans="3:5" ht="12.75">
      <c r="C155" t="s">
        <v>153</v>
      </c>
      <c r="D155" s="3">
        <v>3</v>
      </c>
      <c r="E155" s="3">
        <f t="shared" si="2"/>
        <v>0</v>
      </c>
    </row>
    <row r="156" spans="3:5" ht="12.75">
      <c r="C156" t="s">
        <v>154</v>
      </c>
      <c r="D156" s="3">
        <v>5</v>
      </c>
      <c r="E156" s="3">
        <f t="shared" si="2"/>
        <v>0</v>
      </c>
    </row>
    <row r="157" spans="3:5" ht="12.75">
      <c r="C157" t="s">
        <v>155</v>
      </c>
      <c r="D157" s="3">
        <v>4</v>
      </c>
      <c r="E157" s="3">
        <f t="shared" si="2"/>
        <v>0</v>
      </c>
    </row>
    <row r="158" spans="1:5" ht="12.75">
      <c r="A158" s="4" t="s">
        <v>156</v>
      </c>
      <c r="C158" t="s">
        <v>157</v>
      </c>
      <c r="D158" s="3">
        <v>20</v>
      </c>
      <c r="E158" s="3">
        <f t="shared" si="2"/>
        <v>0</v>
      </c>
    </row>
    <row r="159" spans="3:5" ht="12.75">
      <c r="C159" t="s">
        <v>158</v>
      </c>
      <c r="D159" s="3">
        <v>2</v>
      </c>
      <c r="E159" s="3">
        <f t="shared" si="2"/>
        <v>0</v>
      </c>
    </row>
    <row r="160" spans="3:5" ht="12.75">
      <c r="C160" t="s">
        <v>159</v>
      </c>
      <c r="D160" s="3">
        <v>6</v>
      </c>
      <c r="E160" s="3">
        <f t="shared" si="2"/>
        <v>0</v>
      </c>
    </row>
    <row r="161" spans="3:5" ht="12.75">
      <c r="C161" t="s">
        <v>160</v>
      </c>
      <c r="D161" s="3">
        <v>2</v>
      </c>
      <c r="E161" s="3">
        <f t="shared" si="2"/>
        <v>0</v>
      </c>
    </row>
    <row r="162" spans="3:5" ht="12.75">
      <c r="C162" t="s">
        <v>161</v>
      </c>
      <c r="D162" s="3">
        <v>2</v>
      </c>
      <c r="E162" s="3">
        <f t="shared" si="2"/>
        <v>0</v>
      </c>
    </row>
    <row r="163" spans="3:5" ht="12.75">
      <c r="C163" t="s">
        <v>162</v>
      </c>
      <c r="D163" s="3">
        <v>8</v>
      </c>
      <c r="E163" s="3">
        <f t="shared" si="2"/>
        <v>0</v>
      </c>
    </row>
    <row r="164" spans="3:5" ht="12.75">
      <c r="C164" t="s">
        <v>163</v>
      </c>
      <c r="D164" s="3">
        <v>35</v>
      </c>
      <c r="E164" s="3">
        <f t="shared" si="2"/>
        <v>0</v>
      </c>
    </row>
    <row r="165" spans="3:5" ht="12.75">
      <c r="C165" t="s">
        <v>164</v>
      </c>
      <c r="D165" s="3">
        <v>2</v>
      </c>
      <c r="E165" s="3">
        <f t="shared" si="2"/>
        <v>0</v>
      </c>
    </row>
    <row r="166" spans="3:5" ht="12.75">
      <c r="C166" t="s">
        <v>165</v>
      </c>
      <c r="D166" s="3">
        <v>2</v>
      </c>
      <c r="E166" s="3">
        <f t="shared" si="2"/>
        <v>0</v>
      </c>
    </row>
    <row r="167" spans="3:5" ht="12.75">
      <c r="C167" t="s">
        <v>166</v>
      </c>
      <c r="D167" s="3">
        <v>4</v>
      </c>
      <c r="E167" s="3">
        <f t="shared" si="2"/>
        <v>0</v>
      </c>
    </row>
    <row r="168" spans="3:5" ht="12.75">
      <c r="C168" t="s">
        <v>167</v>
      </c>
      <c r="D168" s="3">
        <v>10</v>
      </c>
      <c r="E168" s="3">
        <f t="shared" si="2"/>
        <v>0</v>
      </c>
    </row>
    <row r="169" spans="3:5" ht="12.75">
      <c r="C169" t="s">
        <v>168</v>
      </c>
      <c r="D169" s="3">
        <v>20</v>
      </c>
      <c r="E169" s="3">
        <f t="shared" si="2"/>
        <v>0</v>
      </c>
    </row>
    <row r="170" spans="3:5" ht="12.75">
      <c r="C170" t="s">
        <v>169</v>
      </c>
      <c r="D170" s="3">
        <v>28</v>
      </c>
      <c r="E170" s="3">
        <f t="shared" si="2"/>
        <v>0</v>
      </c>
    </row>
    <row r="171" spans="3:5" ht="12.75">
      <c r="C171" t="s">
        <v>170</v>
      </c>
      <c r="D171" s="3">
        <v>5</v>
      </c>
      <c r="E171" s="3">
        <f t="shared" si="2"/>
        <v>0</v>
      </c>
    </row>
    <row r="172" spans="3:5" ht="12.75">
      <c r="C172" t="s">
        <v>171</v>
      </c>
      <c r="D172" s="3">
        <v>30</v>
      </c>
      <c r="E172" s="3">
        <f t="shared" si="2"/>
        <v>0</v>
      </c>
    </row>
    <row r="173" spans="3:5" ht="12.75">
      <c r="C173" t="s">
        <v>172</v>
      </c>
      <c r="D173" s="3">
        <v>1</v>
      </c>
      <c r="E173" s="3">
        <f t="shared" si="2"/>
        <v>0</v>
      </c>
    </row>
    <row r="174" spans="3:5" ht="12.75">
      <c r="C174" t="s">
        <v>173</v>
      </c>
      <c r="D174" s="3">
        <v>6</v>
      </c>
      <c r="E174" s="3">
        <f t="shared" si="2"/>
        <v>0</v>
      </c>
    </row>
    <row r="175" spans="3:5" ht="12.75">
      <c r="C175" t="s">
        <v>174</v>
      </c>
      <c r="D175" s="3">
        <v>18</v>
      </c>
      <c r="E175" s="3">
        <f t="shared" si="2"/>
        <v>0</v>
      </c>
    </row>
    <row r="176" spans="3:5" ht="12.75">
      <c r="C176" t="s">
        <v>175</v>
      </c>
      <c r="D176" s="3">
        <v>20</v>
      </c>
      <c r="E176" s="3">
        <f t="shared" si="2"/>
        <v>0</v>
      </c>
    </row>
    <row r="177" spans="3:5" ht="12.75">
      <c r="C177" t="s">
        <v>176</v>
      </c>
      <c r="D177" s="3">
        <v>6</v>
      </c>
      <c r="E177" s="3">
        <f t="shared" si="2"/>
        <v>0</v>
      </c>
    </row>
    <row r="178" spans="3:5" ht="12.75">
      <c r="C178" t="s">
        <v>177</v>
      </c>
      <c r="D178" s="3">
        <v>3</v>
      </c>
      <c r="E178" s="3">
        <f t="shared" si="2"/>
        <v>0</v>
      </c>
    </row>
    <row r="179" spans="3:5" ht="12.75">
      <c r="C179" t="s">
        <v>178</v>
      </c>
      <c r="E179"/>
    </row>
    <row r="180" spans="3:5" ht="12.75">
      <c r="C180" t="s">
        <v>179</v>
      </c>
      <c r="D180" s="3">
        <v>30</v>
      </c>
      <c r="E180" s="3">
        <f t="shared" si="2"/>
        <v>0</v>
      </c>
    </row>
    <row r="181" spans="3:5" ht="12.75">
      <c r="C181" t="s">
        <v>180</v>
      </c>
      <c r="D181" s="3">
        <v>30</v>
      </c>
      <c r="E181" s="3">
        <f t="shared" si="2"/>
        <v>0</v>
      </c>
    </row>
    <row r="183" spans="4:5" ht="12.75">
      <c r="D183" s="6" t="s">
        <v>199</v>
      </c>
      <c r="E183" s="3">
        <f>SUM(E8:E181)</f>
        <v>0</v>
      </c>
    </row>
    <row r="185" spans="1:5" ht="12.75">
      <c r="A185" s="4" t="s">
        <v>196</v>
      </c>
      <c r="B185" s="4"/>
      <c r="C185" s="4"/>
      <c r="D185" s="5"/>
      <c r="E185" s="5"/>
    </row>
    <row r="186" spans="1:5" ht="12.75">
      <c r="A186" s="4" t="s">
        <v>197</v>
      </c>
      <c r="B186" s="4"/>
      <c r="C186" s="4"/>
      <c r="D186" s="5"/>
      <c r="E186" s="5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9" sqref="A19:IV19"/>
    </sheetView>
  </sheetViews>
  <sheetFormatPr defaultColWidth="9.140625" defaultRowHeight="12.75"/>
  <sheetData>
    <row r="1" ht="15.75">
      <c r="A1" s="1" t="s">
        <v>181</v>
      </c>
    </row>
    <row r="2" ht="12.75">
      <c r="A2" t="s">
        <v>182</v>
      </c>
    </row>
    <row r="3" ht="12.75">
      <c r="A3" t="s">
        <v>183</v>
      </c>
    </row>
    <row r="4" ht="12.75">
      <c r="A4" t="s">
        <v>184</v>
      </c>
    </row>
    <row r="6" ht="15.75">
      <c r="A6" s="1" t="s">
        <v>185</v>
      </c>
    </row>
    <row r="7" ht="12.75">
      <c r="A7" t="s">
        <v>186</v>
      </c>
    </row>
    <row r="9" ht="15.75">
      <c r="A9" s="1" t="s">
        <v>187</v>
      </c>
    </row>
    <row r="10" ht="12.75">
      <c r="A10" t="s">
        <v>188</v>
      </c>
    </row>
    <row r="11" ht="12.75">
      <c r="A11" t="s">
        <v>189</v>
      </c>
    </row>
    <row r="13" ht="15.75">
      <c r="A13" s="1" t="s">
        <v>190</v>
      </c>
    </row>
    <row r="14" ht="12.75">
      <c r="A14" t="s">
        <v>191</v>
      </c>
    </row>
    <row r="15" ht="12.75">
      <c r="A15" t="s">
        <v>192</v>
      </c>
    </row>
    <row r="16" ht="12.75">
      <c r="A16" t="s">
        <v>193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Horst Realty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keepsafe</dc:creator>
  <cp:keywords/>
  <dc:description/>
  <cp:lastModifiedBy>KeepSafe</cp:lastModifiedBy>
  <dcterms:created xsi:type="dcterms:W3CDTF">2008-01-11T16:23:42Z</dcterms:created>
  <dcterms:modified xsi:type="dcterms:W3CDTF">2012-06-13T21:20:55Z</dcterms:modified>
  <cp:category/>
  <cp:version/>
  <cp:contentType/>
  <cp:contentStatus/>
</cp:coreProperties>
</file>